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46" windowWidth="12555" windowHeight="11640" activeTab="0"/>
  </bookViews>
  <sheets>
    <sheet name="2011" sheetId="1" r:id="rId1"/>
    <sheet name="Лист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<sst xmlns="http://schemas.openxmlformats.org/spreadsheetml/2006/main" count="88" uniqueCount="23">
  <si>
    <t>Астраханьэнерго</t>
  </si>
  <si>
    <t>Волгоградэнерго</t>
  </si>
  <si>
    <t>Калмэнерго</t>
  </si>
  <si>
    <t>Ростовэнерго</t>
  </si>
  <si>
    <t>млн.кВтч</t>
  </si>
  <si>
    <t>Баланс электрической энергии по филиалам ОАО "МРСК Юга" на 2011 год.</t>
  </si>
  <si>
    <t>№ п/п</t>
  </si>
  <si>
    <t>Показатели</t>
  </si>
  <si>
    <t>размерность</t>
  </si>
  <si>
    <t>1</t>
  </si>
  <si>
    <t xml:space="preserve">Отпуск в сеть РСК </t>
  </si>
  <si>
    <t>Объем отпущенной электрической энергии из сетей РСК потребителям услуг и смежным ТСО</t>
  </si>
  <si>
    <t>"Котловой" полезный отпуск , в т.ч.</t>
  </si>
  <si>
    <t xml:space="preserve">ВН </t>
  </si>
  <si>
    <t>СН1</t>
  </si>
  <si>
    <t>СН11</t>
  </si>
  <si>
    <t>НН</t>
  </si>
  <si>
    <t>Потери электроэнергии в сетях</t>
  </si>
  <si>
    <t xml:space="preserve">% </t>
  </si>
  <si>
    <t xml:space="preserve">             - нормативные технологические потери</t>
  </si>
  <si>
    <t>%</t>
  </si>
  <si>
    <t>Баланс электрической энергии по филиалам ОАО "МРСК Юга" на 2012 год.</t>
  </si>
  <si>
    <t>МРСК "Юга"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</si>
</sst>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 applyProtection="1">
      <alignment horizontal="center" wrapText="1"/>
      <protection/>
    </xf>
    <xf numFmtId="4" fontId="10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4" fontId="10" fillId="0" borderId="13" xfId="0" applyNumberFormat="1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4" fontId="10" fillId="0" borderId="18" xfId="0" applyNumberFormat="1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9" fillId="0" borderId="19" xfId="0" applyNumberFormat="1" applyFont="1" applyFill="1" applyBorder="1" applyAlignment="1" applyProtection="1">
      <alignment horizontal="center" wrapText="1"/>
      <protection/>
    </xf>
    <xf numFmtId="4" fontId="10" fillId="0" borderId="19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 wrapText="1"/>
      <protection/>
    </xf>
    <xf numFmtId="4" fontId="10" fillId="0" borderId="21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 applyProtection="1">
      <alignment horizontal="center" wrapText="1"/>
      <protection/>
    </xf>
    <xf numFmtId="4" fontId="1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horizontal="center" wrapText="1"/>
      <protection/>
    </xf>
    <xf numFmtId="4" fontId="4" fillId="0" borderId="11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4" fontId="4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4" fontId="4" fillId="0" borderId="27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4" fontId="4" fillId="0" borderId="28" xfId="0" applyNumberFormat="1" applyFont="1" applyFill="1" applyBorder="1" applyAlignment="1" applyProtection="1">
      <alignment horizontal="center"/>
      <protection/>
    </xf>
    <xf numFmtId="4" fontId="4" fillId="0" borderId="18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11" fillId="0" borderId="19" xfId="0" applyNumberFormat="1" applyFont="1" applyFill="1" applyBorder="1" applyAlignment="1" applyProtection="1">
      <alignment horizontal="center" wrapText="1"/>
      <protection/>
    </xf>
    <xf numFmtId="4" fontId="4" fillId="0" borderId="19" xfId="0" applyNumberFormat="1" applyFont="1" applyFill="1" applyBorder="1" applyAlignment="1" applyProtection="1">
      <alignment horizontal="center"/>
      <protection/>
    </xf>
    <xf numFmtId="4" fontId="4" fillId="0" borderId="15" xfId="0" applyNumberFormat="1" applyFont="1" applyFill="1" applyBorder="1" applyAlignment="1" applyProtection="1">
      <alignment horizontal="center"/>
      <protection/>
    </xf>
    <xf numFmtId="4" fontId="4" fillId="0" borderId="29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4" fontId="4" fillId="0" borderId="21" xfId="0" applyNumberFormat="1" applyFont="1" applyFill="1" applyBorder="1" applyAlignment="1" applyProtection="1">
      <alignment horizontal="center"/>
      <protection/>
    </xf>
    <xf numFmtId="4" fontId="4" fillId="0" borderId="3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4" fontId="4" fillId="0" borderId="24" xfId="0" applyNumberFormat="1" applyFont="1" applyFill="1" applyBorder="1" applyAlignment="1" applyProtection="1">
      <alignment horizontal="center"/>
      <protection/>
    </xf>
    <xf numFmtId="4" fontId="4" fillId="0" borderId="31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 applyProtection="1">
      <alignment horizontal="center"/>
      <protection/>
    </xf>
    <xf numFmtId="4" fontId="10" fillId="33" borderId="13" xfId="0" applyNumberFormat="1" applyFont="1" applyFill="1" applyBorder="1" applyAlignment="1" applyProtection="1">
      <alignment horizontal="center"/>
      <protection/>
    </xf>
    <xf numFmtId="4" fontId="10" fillId="33" borderId="18" xfId="0" applyNumberFormat="1" applyFont="1" applyFill="1" applyBorder="1" applyAlignment="1" applyProtection="1">
      <alignment horizontal="center"/>
      <protection/>
    </xf>
    <xf numFmtId="4" fontId="10" fillId="33" borderId="19" xfId="0" applyNumberFormat="1" applyFont="1" applyFill="1" applyBorder="1" applyAlignment="1" applyProtection="1">
      <alignment horizontal="center"/>
      <protection/>
    </xf>
    <xf numFmtId="4" fontId="10" fillId="33" borderId="21" xfId="0" applyNumberFormat="1" applyFont="1" applyFill="1" applyBorder="1" applyAlignment="1" applyProtection="1">
      <alignment horizontal="center"/>
      <protection/>
    </xf>
    <xf numFmtId="4" fontId="10" fillId="33" borderId="2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2" max="2" width="22.625" style="0" customWidth="1"/>
    <col min="3" max="3" width="14.375" style="0" customWidth="1"/>
    <col min="4" max="4" width="18.875" style="0" customWidth="1"/>
    <col min="5" max="5" width="18.25390625" style="94" customWidth="1"/>
    <col min="6" max="6" width="17.125" style="94" customWidth="1"/>
    <col min="7" max="7" width="19.625" style="94" customWidth="1"/>
    <col min="8" max="11" width="9.875" style="0" customWidth="1"/>
  </cols>
  <sheetData>
    <row r="2" spans="1:7" ht="12.75">
      <c r="A2" s="2"/>
      <c r="B2" s="2"/>
      <c r="C2" s="2"/>
      <c r="D2" s="2"/>
      <c r="E2" s="82"/>
      <c r="F2" s="82"/>
      <c r="G2" s="82"/>
    </row>
    <row r="3" spans="1:7" ht="12.75">
      <c r="A3" s="2"/>
      <c r="B3" s="3" t="s">
        <v>5</v>
      </c>
      <c r="C3" s="3"/>
      <c r="D3" s="2"/>
      <c r="E3" s="83"/>
      <c r="F3" s="83"/>
      <c r="G3" s="83"/>
    </row>
    <row r="4" spans="1:7" ht="13.5" thickBot="1">
      <c r="A4" s="2"/>
      <c r="B4" s="2"/>
      <c r="C4" s="2"/>
      <c r="D4" s="2"/>
      <c r="E4" s="83"/>
      <c r="F4" s="83"/>
      <c r="G4" s="83"/>
    </row>
    <row r="5" spans="1:7" ht="13.5" thickBot="1">
      <c r="A5" s="4" t="s">
        <v>6</v>
      </c>
      <c r="B5" s="5" t="s">
        <v>7</v>
      </c>
      <c r="C5" s="5" t="s">
        <v>8</v>
      </c>
      <c r="D5" s="95" t="s">
        <v>0</v>
      </c>
      <c r="E5" s="84" t="s">
        <v>1</v>
      </c>
      <c r="F5" s="84" t="s">
        <v>2</v>
      </c>
      <c r="G5" s="85" t="s">
        <v>3</v>
      </c>
    </row>
    <row r="6" spans="1:7" ht="13.5" thickBot="1">
      <c r="A6" s="6">
        <v>1</v>
      </c>
      <c r="B6" s="7">
        <v>2</v>
      </c>
      <c r="C6" s="7">
        <v>3</v>
      </c>
      <c r="D6" s="6">
        <v>10</v>
      </c>
      <c r="E6" s="86">
        <v>10</v>
      </c>
      <c r="F6" s="86">
        <v>10</v>
      </c>
      <c r="G6" s="86">
        <v>10</v>
      </c>
    </row>
    <row r="7" spans="1:7" ht="13.5" thickBot="1">
      <c r="A7" s="8" t="s">
        <v>9</v>
      </c>
      <c r="B7" s="9" t="s">
        <v>10</v>
      </c>
      <c r="C7" s="9" t="s">
        <v>4</v>
      </c>
      <c r="D7" s="10">
        <v>3875.014841</v>
      </c>
      <c r="E7" s="87">
        <v>11907.013821</v>
      </c>
      <c r="F7" s="87">
        <v>460</v>
      </c>
      <c r="G7" s="87">
        <v>13760.301316</v>
      </c>
    </row>
    <row r="8" spans="1:7" ht="56.25" customHeight="1" thickBot="1">
      <c r="A8" s="11">
        <v>2</v>
      </c>
      <c r="B8" s="9" t="s">
        <v>11</v>
      </c>
      <c r="C8" s="12" t="s">
        <v>4</v>
      </c>
      <c r="D8" s="10">
        <f>D9+13.299</f>
        <v>3208.8432222</v>
      </c>
      <c r="E8" s="87">
        <v>11043.525738</v>
      </c>
      <c r="F8" s="87">
        <v>384.944366</v>
      </c>
      <c r="G8" s="87">
        <v>12543.966791</v>
      </c>
    </row>
    <row r="9" spans="1:7" ht="36" customHeight="1">
      <c r="A9" s="13">
        <v>3</v>
      </c>
      <c r="B9" s="14" t="s">
        <v>12</v>
      </c>
      <c r="C9" s="15" t="s">
        <v>4</v>
      </c>
      <c r="D9" s="16">
        <f>D10+D11+D12+D13</f>
        <v>3195.5442222</v>
      </c>
      <c r="E9" s="88">
        <v>10886.645</v>
      </c>
      <c r="F9" s="88">
        <v>384.944366</v>
      </c>
      <c r="G9" s="88">
        <v>12390.969217</v>
      </c>
    </row>
    <row r="10" spans="1:7" ht="12.75">
      <c r="A10" s="13"/>
      <c r="B10" s="17" t="s">
        <v>13</v>
      </c>
      <c r="C10" s="18" t="s">
        <v>4</v>
      </c>
      <c r="D10" s="16">
        <v>980.459675</v>
      </c>
      <c r="E10" s="88">
        <v>9147.11103</v>
      </c>
      <c r="F10" s="88">
        <v>207.11</v>
      </c>
      <c r="G10" s="88">
        <v>8035.043951</v>
      </c>
    </row>
    <row r="11" spans="1:7" ht="12.75">
      <c r="A11" s="13"/>
      <c r="B11" s="17" t="s">
        <v>14</v>
      </c>
      <c r="C11" s="17" t="s">
        <v>4</v>
      </c>
      <c r="D11" s="19">
        <v>36.157425</v>
      </c>
      <c r="E11" s="89">
        <v>149.85050400000003</v>
      </c>
      <c r="F11" s="89">
        <v>17.964</v>
      </c>
      <c r="G11" s="89">
        <v>1397.794246</v>
      </c>
    </row>
    <row r="12" spans="1:7" ht="12.75">
      <c r="A12" s="13"/>
      <c r="B12" s="17" t="s">
        <v>15</v>
      </c>
      <c r="C12" s="20" t="s">
        <v>4</v>
      </c>
      <c r="D12" s="16">
        <v>779.501968</v>
      </c>
      <c r="E12" s="88">
        <v>726.7389360000001</v>
      </c>
      <c r="F12" s="88">
        <v>22.078792999999997</v>
      </c>
      <c r="G12" s="88">
        <v>1373.682245</v>
      </c>
    </row>
    <row r="13" spans="1:7" ht="13.5" thickBot="1">
      <c r="A13" s="21"/>
      <c r="B13" s="18" t="s">
        <v>16</v>
      </c>
      <c r="C13" s="18" t="s">
        <v>4</v>
      </c>
      <c r="D13" s="22">
        <v>1399.4251542</v>
      </c>
      <c r="E13" s="90">
        <v>960.5119940000001</v>
      </c>
      <c r="F13" s="90">
        <v>137.791573</v>
      </c>
      <c r="G13" s="90">
        <v>1584.448775</v>
      </c>
    </row>
    <row r="14" spans="1:7" ht="12.75">
      <c r="A14" s="70">
        <v>4</v>
      </c>
      <c r="B14" s="72" t="s">
        <v>17</v>
      </c>
      <c r="C14" s="23" t="s">
        <v>4</v>
      </c>
      <c r="D14" s="24">
        <f>D7-D8</f>
        <v>666.1716188</v>
      </c>
      <c r="E14" s="91">
        <f>E7-E8</f>
        <v>863.4880830000002</v>
      </c>
      <c r="F14" s="91">
        <v>75.055634</v>
      </c>
      <c r="G14" s="91">
        <f>G7-G8</f>
        <v>1216.3345249999984</v>
      </c>
    </row>
    <row r="15" spans="1:7" ht="13.5" thickBot="1">
      <c r="A15" s="74"/>
      <c r="B15" s="75"/>
      <c r="C15" s="25" t="s">
        <v>18</v>
      </c>
      <c r="D15" s="22">
        <f>D14/D7*100</f>
        <v>17.19145980426969</v>
      </c>
      <c r="E15" s="90">
        <f>E14/E7*100</f>
        <v>7.251928115486816</v>
      </c>
      <c r="F15" s="90">
        <v>16.316442173913043</v>
      </c>
      <c r="G15" s="90">
        <f>G14/G7*100</f>
        <v>8.839446877414574</v>
      </c>
    </row>
    <row r="16" spans="1:7" ht="12.75">
      <c r="A16" s="70">
        <v>5</v>
      </c>
      <c r="B16" s="72" t="s">
        <v>19</v>
      </c>
      <c r="C16" s="23" t="s">
        <v>4</v>
      </c>
      <c r="D16" s="24">
        <v>585.5147420000001</v>
      </c>
      <c r="E16" s="91">
        <f>E14</f>
        <v>863.4880830000002</v>
      </c>
      <c r="F16" s="91">
        <v>75.055634</v>
      </c>
      <c r="G16" s="91">
        <v>1263.195661</v>
      </c>
    </row>
    <row r="17" spans="1:7" ht="13.5" thickBot="1">
      <c r="A17" s="71"/>
      <c r="B17" s="73"/>
      <c r="C17" s="26" t="s">
        <v>20</v>
      </c>
      <c r="D17" s="27">
        <f>D16/D7*100</f>
        <v>15.109999987739403</v>
      </c>
      <c r="E17" s="92">
        <f>E16/E7*100</f>
        <v>7.251928115486816</v>
      </c>
      <c r="F17" s="92">
        <v>16.316442173913043</v>
      </c>
      <c r="G17" s="92">
        <f>G16/G7*100</f>
        <v>9.180000001389505</v>
      </c>
    </row>
    <row r="18" spans="4:5" ht="12.75">
      <c r="D18" s="96"/>
      <c r="E18" s="93"/>
    </row>
    <row r="19" spans="4:5" ht="12.75">
      <c r="D19" s="96"/>
      <c r="E19" s="93"/>
    </row>
    <row r="20" spans="4:5" ht="12.75">
      <c r="D20" s="96"/>
      <c r="E20" s="93"/>
    </row>
    <row r="21" spans="1:7" ht="12.75">
      <c r="A21" s="2"/>
      <c r="B21" s="3" t="s">
        <v>21</v>
      </c>
      <c r="C21" s="3"/>
      <c r="D21" s="2"/>
      <c r="E21" s="83"/>
      <c r="F21" s="83"/>
      <c r="G21" s="83"/>
    </row>
    <row r="22" spans="1:7" ht="13.5" thickBot="1">
      <c r="A22" s="2"/>
      <c r="B22" s="2"/>
      <c r="C22" s="2"/>
      <c r="D22" s="2"/>
      <c r="E22" s="83"/>
      <c r="F22" s="83"/>
      <c r="G22" s="83"/>
    </row>
    <row r="23" spans="1:7" ht="13.5" thickBot="1">
      <c r="A23" s="4" t="s">
        <v>6</v>
      </c>
      <c r="B23" s="5" t="s">
        <v>7</v>
      </c>
      <c r="C23" s="5" t="s">
        <v>8</v>
      </c>
      <c r="D23" s="95" t="s">
        <v>0</v>
      </c>
      <c r="E23" s="84" t="s">
        <v>1</v>
      </c>
      <c r="F23" s="84" t="s">
        <v>2</v>
      </c>
      <c r="G23" s="85" t="s">
        <v>3</v>
      </c>
    </row>
    <row r="24" spans="1:7" ht="13.5" thickBot="1">
      <c r="A24" s="6">
        <v>1</v>
      </c>
      <c r="B24" s="7">
        <v>2</v>
      </c>
      <c r="C24" s="7">
        <v>3</v>
      </c>
      <c r="D24" s="6">
        <v>10</v>
      </c>
      <c r="E24" s="86">
        <v>10</v>
      </c>
      <c r="F24" s="86">
        <v>10</v>
      </c>
      <c r="G24" s="86">
        <v>10</v>
      </c>
    </row>
    <row r="25" spans="1:7" ht="13.5" thickBot="1">
      <c r="A25" s="8" t="s">
        <v>9</v>
      </c>
      <c r="B25" s="9" t="s">
        <v>10</v>
      </c>
      <c r="C25" s="9" t="s">
        <v>4</v>
      </c>
      <c r="D25" s="10">
        <v>3941.218</v>
      </c>
      <c r="E25" s="87">
        <v>11721.158926786</v>
      </c>
      <c r="F25" s="87">
        <v>472.421</v>
      </c>
      <c r="G25" s="87">
        <v>14041.798888</v>
      </c>
    </row>
    <row r="26" spans="1:7" ht="57.75" customHeight="1" thickBot="1">
      <c r="A26" s="11">
        <v>2</v>
      </c>
      <c r="B26" s="9" t="s">
        <v>11</v>
      </c>
      <c r="C26" s="12" t="s">
        <v>4</v>
      </c>
      <c r="D26" s="10">
        <f>D27+19.327988</f>
        <v>3209.8571283300003</v>
      </c>
      <c r="E26" s="87">
        <v>10871.438652</v>
      </c>
      <c r="F26" s="87">
        <v>375.76149499999997</v>
      </c>
      <c r="G26" s="87">
        <v>12803.062126</v>
      </c>
    </row>
    <row r="27" spans="1:7" ht="43.5" customHeight="1">
      <c r="A27" s="13">
        <v>3</v>
      </c>
      <c r="B27" s="14" t="s">
        <v>12</v>
      </c>
      <c r="C27" s="15" t="s">
        <v>4</v>
      </c>
      <c r="D27" s="16">
        <f>D28+D29+D30+D31</f>
        <v>3190.5291403300002</v>
      </c>
      <c r="E27" s="88">
        <f>SUM(E28:E31)</f>
        <v>10850.764831</v>
      </c>
      <c r="F27" s="88">
        <v>375.76149499999997</v>
      </c>
      <c r="G27" s="88">
        <v>12610.336022</v>
      </c>
    </row>
    <row r="28" spans="1:7" ht="12.75">
      <c r="A28" s="13"/>
      <c r="B28" s="17" t="s">
        <v>13</v>
      </c>
      <c r="C28" s="18" t="s">
        <v>4</v>
      </c>
      <c r="D28" s="16">
        <v>1062.539209</v>
      </c>
      <c r="E28" s="88">
        <v>9052.980645000001</v>
      </c>
      <c r="F28" s="88">
        <v>210.925723</v>
      </c>
      <c r="G28" s="88">
        <v>8125.677088</v>
      </c>
    </row>
    <row r="29" spans="1:7" ht="12.75">
      <c r="A29" s="13"/>
      <c r="B29" s="17" t="s">
        <v>14</v>
      </c>
      <c r="C29" s="17" t="s">
        <v>4</v>
      </c>
      <c r="D29" s="19">
        <v>30.028599999999997</v>
      </c>
      <c r="E29" s="89">
        <v>152.836397</v>
      </c>
      <c r="F29" s="89">
        <v>19.205533000000003</v>
      </c>
      <c r="G29" s="89">
        <v>1422.205703</v>
      </c>
    </row>
    <row r="30" spans="1:7" ht="12.75">
      <c r="A30" s="13"/>
      <c r="B30" s="17" t="s">
        <v>15</v>
      </c>
      <c r="C30" s="20" t="s">
        <v>4</v>
      </c>
      <c r="D30" s="16">
        <v>770.8106660000001</v>
      </c>
      <c r="E30" s="88">
        <v>694.4320839999999</v>
      </c>
      <c r="F30" s="88">
        <v>21.677459000000002</v>
      </c>
      <c r="G30" s="88">
        <v>1413.811988</v>
      </c>
    </row>
    <row r="31" spans="1:7" ht="13.5" thickBot="1">
      <c r="A31" s="21"/>
      <c r="B31" s="18" t="s">
        <v>16</v>
      </c>
      <c r="C31" s="18" t="s">
        <v>4</v>
      </c>
      <c r="D31" s="22">
        <v>1327.15066533</v>
      </c>
      <c r="E31" s="90">
        <v>950.5157049999999</v>
      </c>
      <c r="F31" s="90">
        <v>123.95277999999999</v>
      </c>
      <c r="G31" s="90">
        <v>1648.641243</v>
      </c>
    </row>
    <row r="32" spans="1:7" ht="12.75">
      <c r="A32" s="70">
        <v>4</v>
      </c>
      <c r="B32" s="72" t="s">
        <v>17</v>
      </c>
      <c r="C32" s="23" t="s">
        <v>4</v>
      </c>
      <c r="D32" s="24">
        <f>D25-D26</f>
        <v>731.3608716699996</v>
      </c>
      <c r="E32" s="91">
        <f>E25-E26</f>
        <v>849.7202747859992</v>
      </c>
      <c r="F32" s="91">
        <v>93.94447399999999</v>
      </c>
      <c r="G32" s="91">
        <v>1238.736762</v>
      </c>
    </row>
    <row r="33" spans="1:7" ht="13.5" thickBot="1">
      <c r="A33" s="74"/>
      <c r="B33" s="75"/>
      <c r="C33" s="25" t="s">
        <v>18</v>
      </c>
      <c r="D33" s="22">
        <f>D32/D25*100</f>
        <v>18.55672210139098</v>
      </c>
      <c r="E33" s="90">
        <f>E32/E25*100</f>
        <v>7.24945613393365</v>
      </c>
      <c r="F33" s="90">
        <v>0.20000698351781002</v>
      </c>
      <c r="G33" s="90">
        <v>8.82</v>
      </c>
    </row>
    <row r="34" spans="1:7" ht="12.75">
      <c r="A34" s="70">
        <v>5</v>
      </c>
      <c r="B34" s="72" t="s">
        <v>19</v>
      </c>
      <c r="C34" s="23" t="s">
        <v>4</v>
      </c>
      <c r="D34" s="24">
        <v>589.598616</v>
      </c>
      <c r="E34" s="91">
        <f>E32</f>
        <v>849.7202747859992</v>
      </c>
      <c r="F34" s="91">
        <v>77.958174</v>
      </c>
      <c r="G34" s="91">
        <v>1284.824598</v>
      </c>
    </row>
    <row r="35" spans="1:7" ht="13.5" thickBot="1">
      <c r="A35" s="71"/>
      <c r="B35" s="73"/>
      <c r="C35" s="26" t="s">
        <v>20</v>
      </c>
      <c r="D35" s="27">
        <f>D34/D25*100</f>
        <v>14.95980724740423</v>
      </c>
      <c r="E35" s="92">
        <f>E33</f>
        <v>7.24945613393365</v>
      </c>
      <c r="F35" s="92">
        <v>0.1650185183118995</v>
      </c>
      <c r="G35" s="92">
        <v>9.15</v>
      </c>
    </row>
  </sheetData>
  <sheetProtection/>
  <mergeCells count="8">
    <mergeCell ref="A34:A35"/>
    <mergeCell ref="B34:B35"/>
    <mergeCell ref="A14:A15"/>
    <mergeCell ref="B14:B15"/>
    <mergeCell ref="A16:A17"/>
    <mergeCell ref="B16:B17"/>
    <mergeCell ref="A32:A33"/>
    <mergeCell ref="B32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5" sqref="G25"/>
    </sheetView>
  </sheetViews>
  <sheetFormatPr defaultColWidth="9.00390625" defaultRowHeight="12.75"/>
  <cols>
    <col min="2" max="2" width="22.625" style="0" customWidth="1"/>
    <col min="3" max="3" width="14.375" style="0" customWidth="1"/>
    <col min="4" max="4" width="18.875" style="0" customWidth="1"/>
    <col min="5" max="5" width="18.25390625" style="0" customWidth="1"/>
    <col min="6" max="6" width="17.125" style="0" customWidth="1"/>
    <col min="7" max="7" width="19.625" style="0" customWidth="1"/>
    <col min="8" max="8" width="17.125" style="0" hidden="1" customWidth="1"/>
    <col min="9" max="9" width="9.875" style="0" hidden="1" customWidth="1"/>
    <col min="10" max="11" width="9.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31"/>
      <c r="B3" s="32" t="s">
        <v>21</v>
      </c>
      <c r="C3" s="32"/>
      <c r="D3" s="31"/>
      <c r="E3" s="33"/>
      <c r="F3" s="33"/>
      <c r="G3" s="33"/>
    </row>
    <row r="4" spans="1:7" ht="13.5" thickBot="1">
      <c r="A4" s="31"/>
      <c r="B4" s="31"/>
      <c r="C4" s="31"/>
      <c r="D4" s="31"/>
      <c r="E4" s="33"/>
      <c r="F4" s="33"/>
      <c r="G4" s="33"/>
    </row>
    <row r="5" spans="1:9" ht="13.5" thickBot="1">
      <c r="A5" s="34" t="s">
        <v>6</v>
      </c>
      <c r="B5" s="35" t="s">
        <v>7</v>
      </c>
      <c r="C5" s="35" t="s">
        <v>8</v>
      </c>
      <c r="D5" s="36" t="s">
        <v>0</v>
      </c>
      <c r="E5" s="36" t="s">
        <v>1</v>
      </c>
      <c r="F5" s="36" t="s">
        <v>2</v>
      </c>
      <c r="G5" s="37" t="s">
        <v>3</v>
      </c>
      <c r="H5" s="30" t="s">
        <v>22</v>
      </c>
      <c r="I5" s="28"/>
    </row>
    <row r="6" spans="1:9" ht="13.5" thickBot="1">
      <c r="A6" s="38">
        <v>1</v>
      </c>
      <c r="B6" s="39">
        <v>2</v>
      </c>
      <c r="C6" s="39">
        <v>3</v>
      </c>
      <c r="D6" s="38">
        <v>10</v>
      </c>
      <c r="E6" s="38">
        <v>10</v>
      </c>
      <c r="F6" s="40">
        <v>10</v>
      </c>
      <c r="G6" s="38">
        <v>10</v>
      </c>
      <c r="H6" s="30"/>
      <c r="I6" s="28"/>
    </row>
    <row r="7" spans="1:9" ht="13.5" thickBot="1">
      <c r="A7" s="41" t="s">
        <v>9</v>
      </c>
      <c r="B7" s="42" t="s">
        <v>10</v>
      </c>
      <c r="C7" s="42" t="s">
        <v>4</v>
      </c>
      <c r="D7" s="43">
        <v>3941.218</v>
      </c>
      <c r="E7" s="43">
        <v>11721.159</v>
      </c>
      <c r="F7" s="44">
        <v>472.421</v>
      </c>
      <c r="G7" s="43">
        <v>14041.798888</v>
      </c>
      <c r="H7" s="30">
        <v>30288.20479967658</v>
      </c>
      <c r="I7" s="29">
        <f>D7+E7+F7+G7</f>
        <v>30176.596888</v>
      </c>
    </row>
    <row r="8" spans="1:9" ht="57.75" customHeight="1" thickBot="1">
      <c r="A8" s="45">
        <v>2</v>
      </c>
      <c r="B8" s="42" t="s">
        <v>11</v>
      </c>
      <c r="C8" s="46" t="s">
        <v>4</v>
      </c>
      <c r="D8" s="43"/>
      <c r="E8" s="43"/>
      <c r="F8" s="44"/>
      <c r="G8" s="43">
        <v>12803.062126</v>
      </c>
      <c r="H8" s="30"/>
      <c r="I8" s="29">
        <f>D8+E8+F8+G8</f>
        <v>12803.062126</v>
      </c>
    </row>
    <row r="9" spans="1:9" ht="43.5" customHeight="1">
      <c r="A9" s="47">
        <v>3</v>
      </c>
      <c r="B9" s="48" t="s">
        <v>12</v>
      </c>
      <c r="C9" s="49" t="s">
        <v>4</v>
      </c>
      <c r="D9" s="50">
        <v>3296.928676</v>
      </c>
      <c r="E9" s="50">
        <v>10730.177745992083</v>
      </c>
      <c r="F9" s="51">
        <v>375.76149499999997</v>
      </c>
      <c r="G9" s="52">
        <v>12610.336022</v>
      </c>
      <c r="H9" s="30">
        <v>27110.700924048084</v>
      </c>
      <c r="I9" s="29">
        <f>D9+E9+F9+G9</f>
        <v>27013.203938992083</v>
      </c>
    </row>
    <row r="10" spans="1:9" ht="12.75">
      <c r="A10" s="47"/>
      <c r="B10" s="53" t="s">
        <v>13</v>
      </c>
      <c r="C10" s="54" t="s">
        <v>4</v>
      </c>
      <c r="D10" s="50">
        <v>1068.7032159999999</v>
      </c>
      <c r="E10" s="50">
        <v>8907.10397566413</v>
      </c>
      <c r="F10" s="51">
        <v>210.925723</v>
      </c>
      <c r="G10" s="55">
        <v>8125.677088</v>
      </c>
      <c r="H10" s="30">
        <v>18302.54660513313</v>
      </c>
      <c r="I10" s="29">
        <f aca="true" t="shared" si="0" ref="I10:I16">D10+E10+F10+G10</f>
        <v>18312.41000266413</v>
      </c>
    </row>
    <row r="11" spans="1:9" ht="12.75">
      <c r="A11" s="47"/>
      <c r="B11" s="53" t="s">
        <v>14</v>
      </c>
      <c r="C11" s="53" t="s">
        <v>4</v>
      </c>
      <c r="D11" s="56">
        <v>44.025058</v>
      </c>
      <c r="E11" s="56">
        <v>150.74445717499674</v>
      </c>
      <c r="F11" s="57">
        <v>19.205533000000003</v>
      </c>
      <c r="G11" s="55">
        <v>1422.205703</v>
      </c>
      <c r="H11" s="30">
        <v>1661.995863666997</v>
      </c>
      <c r="I11" s="29">
        <f t="shared" si="0"/>
        <v>1636.1807511749969</v>
      </c>
    </row>
    <row r="12" spans="1:9" ht="12.75">
      <c r="A12" s="47"/>
      <c r="B12" s="53" t="s">
        <v>15</v>
      </c>
      <c r="C12" s="58" t="s">
        <v>4</v>
      </c>
      <c r="D12" s="50">
        <v>790.407158</v>
      </c>
      <c r="E12" s="50">
        <v>715.039997000757</v>
      </c>
      <c r="F12" s="51">
        <v>21.677459000000002</v>
      </c>
      <c r="G12" s="55">
        <v>1413.811988</v>
      </c>
      <c r="H12" s="30">
        <v>2999.706672400757</v>
      </c>
      <c r="I12" s="29">
        <f t="shared" si="0"/>
        <v>2940.936602000757</v>
      </c>
    </row>
    <row r="13" spans="1:9" ht="13.5" thickBot="1">
      <c r="A13" s="59"/>
      <c r="B13" s="54" t="s">
        <v>16</v>
      </c>
      <c r="C13" s="54" t="s">
        <v>4</v>
      </c>
      <c r="D13" s="60">
        <v>1393.793244</v>
      </c>
      <c r="E13" s="60">
        <v>957.2893161522</v>
      </c>
      <c r="F13" s="61">
        <v>123.95277999999999</v>
      </c>
      <c r="G13" s="62">
        <v>1648.641243</v>
      </c>
      <c r="H13" s="30">
        <v>4146.4517828472</v>
      </c>
      <c r="I13" s="29">
        <f t="shared" si="0"/>
        <v>4123.676583152201</v>
      </c>
    </row>
    <row r="14" spans="1:9" ht="12.75">
      <c r="A14" s="76">
        <v>4</v>
      </c>
      <c r="B14" s="78" t="s">
        <v>17</v>
      </c>
      <c r="C14" s="63" t="s">
        <v>4</v>
      </c>
      <c r="D14" s="64">
        <v>656.419304</v>
      </c>
      <c r="E14" s="64">
        <v>858.0329860400907</v>
      </c>
      <c r="F14" s="65">
        <v>93.94447399999999</v>
      </c>
      <c r="G14" s="52">
        <v>1238.736762</v>
      </c>
      <c r="H14" s="30">
        <v>2865.689106346479</v>
      </c>
      <c r="I14" s="29">
        <f t="shared" si="0"/>
        <v>2847.1335260400906</v>
      </c>
    </row>
    <row r="15" spans="1:9" ht="13.5" thickBot="1">
      <c r="A15" s="80"/>
      <c r="B15" s="81"/>
      <c r="C15" s="66" t="s">
        <v>18</v>
      </c>
      <c r="D15" s="60">
        <v>0.16500000004650228</v>
      </c>
      <c r="E15" s="60">
        <v>0.07330302830118372</v>
      </c>
      <c r="F15" s="61">
        <v>0.20000698351781002</v>
      </c>
      <c r="G15" s="62">
        <v>8.82</v>
      </c>
      <c r="H15" s="30">
        <v>0.09461402962968209</v>
      </c>
      <c r="I15" s="29">
        <f t="shared" si="0"/>
        <v>9.258310011865497</v>
      </c>
    </row>
    <row r="16" spans="1:9" ht="12.75">
      <c r="A16" s="76">
        <v>5</v>
      </c>
      <c r="B16" s="78" t="s">
        <v>19</v>
      </c>
      <c r="C16" s="63" t="s">
        <v>4</v>
      </c>
      <c r="D16" s="64">
        <v>589.598616</v>
      </c>
      <c r="E16" s="64">
        <v>859.153434725761</v>
      </c>
      <c r="F16" s="65">
        <v>77.958174</v>
      </c>
      <c r="G16" s="52">
        <v>1284.824598</v>
      </c>
      <c r="H16" s="30"/>
      <c r="I16" s="29">
        <f t="shared" si="0"/>
        <v>2811.534822725761</v>
      </c>
    </row>
    <row r="17" spans="1:9" ht="13.5" thickBot="1">
      <c r="A17" s="77"/>
      <c r="B17" s="79"/>
      <c r="C17" s="67" t="s">
        <v>20</v>
      </c>
      <c r="D17" s="68">
        <v>14.95980901241982</v>
      </c>
      <c r="E17" s="68">
        <v>0.07329935888526896</v>
      </c>
      <c r="F17" s="69">
        <v>0.1650185183118995</v>
      </c>
      <c r="G17" s="62">
        <v>9.15</v>
      </c>
      <c r="H17" s="30"/>
      <c r="I17" s="29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4">
    <mergeCell ref="A16:A17"/>
    <mergeCell ref="B16:B17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Valued Acer Customer</cp:lastModifiedBy>
  <dcterms:created xsi:type="dcterms:W3CDTF">2011-03-01T07:34:37Z</dcterms:created>
  <dcterms:modified xsi:type="dcterms:W3CDTF">2013-05-24T09:58:49Z</dcterms:modified>
  <cp:category/>
  <cp:version/>
  <cp:contentType/>
  <cp:contentStatus/>
</cp:coreProperties>
</file>